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7" i="1"/>
  <c r="I7"/>
  <c r="H7"/>
  <c r="G7"/>
  <c r="F7"/>
  <c r="E7"/>
  <c r="D7"/>
  <c r="C7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<sst xmlns="http://schemas.openxmlformats.org/spreadsheetml/2006/main" count="16" uniqueCount="16">
  <si>
    <t>Количество педагогических работников, вошедших в программу наставничества в роли наставника</t>
  </si>
  <si>
    <t>Количество  молодых специалистов, вошедших в программу наставничества в роли наставляемого</t>
  </si>
  <si>
    <t>Количество молодых педагогов (наставляемых), принявших участие в курсах повышения квалификации</t>
  </si>
  <si>
    <t xml:space="preserve">Количество молодых педагогов (наставляемых), принявших участие  в ГМО, семинарах, мастер-классах, конференциях и т.п. </t>
  </si>
  <si>
    <t>Количество молодых педагогов  (наставляемых),  принявших участие  в профессиональных конкурсах и каких?</t>
  </si>
  <si>
    <t>Количество наставников, принявших участие в курсах повышения квалификации</t>
  </si>
  <si>
    <t>Количество наставников, принявших участие в ГМО, семинарах, мастер-классах, конференциях и т.п</t>
  </si>
  <si>
    <t>Образовательные учреждения г. Норильск</t>
  </si>
  <si>
    <t>Общеобровательные учреждения</t>
  </si>
  <si>
    <t>Учреждения дополнительного образования</t>
  </si>
  <si>
    <t>Учреждения дошкольного образования</t>
  </si>
  <si>
    <t>Укажите количество педагогического состава в образовательных  учреждениях муниципалитета</t>
  </si>
  <si>
    <t xml:space="preserve">МОНИТОРИНГ
внедрения Целевой программы наставничества в образовательных учреждениях муниципалитета г. Норильск
</t>
  </si>
  <si>
    <t xml:space="preserve">Количество наставников, принявших участие в профессиональных конкурсах  </t>
  </si>
  <si>
    <t>ИТОГО, %</t>
  </si>
  <si>
    <t>ИТОГО, чел.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</si>
</sst>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0" fontId="2" fillId="3" borderId="12" xfId="0" applyNumberFormat="1" applyFont="1" applyFill="1" applyBorder="1" applyAlignment="1">
      <alignment horizontal="center"/>
    </xf>
    <xf numFmtId="10" fontId="2" fillId="3" borderId="1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3" borderId="15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Q3" sqref="Q3"/>
    </sheetView>
  </sheetViews>
  <sheetFormatPr defaultRowHeight="15"/>
  <cols>
    <col min="1" max="1" width="23.140625" customWidth="1"/>
    <col min="2" max="2" width="15.5703125" customWidth="1"/>
    <col min="3" max="3" width="18.28515625" customWidth="1"/>
    <col min="4" max="4" width="17.42578125" customWidth="1"/>
    <col min="5" max="5" width="17.7109375" customWidth="1"/>
    <col min="6" max="6" width="17" customWidth="1"/>
    <col min="7" max="7" width="20.5703125" customWidth="1"/>
    <col min="8" max="8" width="15.42578125" customWidth="1"/>
    <col min="9" max="9" width="17.5703125" customWidth="1"/>
    <col min="10" max="10" width="22" customWidth="1"/>
  </cols>
  <sheetData>
    <row r="1" spans="1:10" ht="41.25" customHeight="1" thickBot="1">
      <c r="A1" s="2" t="s">
        <v>12</v>
      </c>
      <c r="B1" s="3"/>
      <c r="C1" s="3"/>
      <c r="D1" s="3"/>
      <c r="E1" s="3"/>
      <c r="F1" s="3"/>
      <c r="G1" s="3"/>
      <c r="H1" s="3"/>
      <c r="I1" s="3"/>
      <c r="J1" s="4"/>
    </row>
    <row r="2" spans="1:10" ht="158.25" thickBot="1">
      <c r="A2" s="22" t="s">
        <v>7</v>
      </c>
      <c r="B2" s="16" t="s">
        <v>11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5" t="s">
        <v>13</v>
      </c>
    </row>
    <row r="3" spans="1:10" ht="31.5">
      <c r="A3" s="23" t="s">
        <v>8</v>
      </c>
      <c r="B3" s="17">
        <v>1898</v>
      </c>
      <c r="C3" s="12">
        <v>124</v>
      </c>
      <c r="D3" s="12">
        <v>124</v>
      </c>
      <c r="E3" s="12">
        <v>99</v>
      </c>
      <c r="F3" s="12">
        <v>120</v>
      </c>
      <c r="G3" s="12">
        <v>38</v>
      </c>
      <c r="H3" s="12">
        <v>96</v>
      </c>
      <c r="I3" s="12">
        <v>116</v>
      </c>
      <c r="J3" s="13">
        <v>36</v>
      </c>
    </row>
    <row r="4" spans="1:10" ht="47.25">
      <c r="A4" s="24" t="s">
        <v>9</v>
      </c>
      <c r="B4" s="18">
        <v>260</v>
      </c>
      <c r="C4" s="1">
        <v>36</v>
      </c>
      <c r="D4" s="1">
        <v>29</v>
      </c>
      <c r="E4" s="1">
        <v>12</v>
      </c>
      <c r="F4" s="1">
        <v>28</v>
      </c>
      <c r="G4" s="1">
        <v>12</v>
      </c>
      <c r="H4" s="1">
        <v>21</v>
      </c>
      <c r="I4" s="1">
        <v>27</v>
      </c>
      <c r="J4" s="5">
        <v>16</v>
      </c>
    </row>
    <row r="5" spans="1:10" ht="48" thickBot="1">
      <c r="A5" s="25" t="s">
        <v>10</v>
      </c>
      <c r="B5" s="19">
        <v>1926</v>
      </c>
      <c r="C5" s="6">
        <v>132</v>
      </c>
      <c r="D5" s="6">
        <v>125</v>
      </c>
      <c r="E5" s="6">
        <v>101</v>
      </c>
      <c r="F5" s="6">
        <v>47</v>
      </c>
      <c r="G5" s="6">
        <v>47</v>
      </c>
      <c r="H5" s="6">
        <v>93</v>
      </c>
      <c r="I5" s="6">
        <v>60</v>
      </c>
      <c r="J5" s="7">
        <v>33</v>
      </c>
    </row>
    <row r="6" spans="1:10" ht="33.75" customHeight="1" thickBot="1">
      <c r="A6" s="26" t="s">
        <v>15</v>
      </c>
      <c r="B6" s="20">
        <f t="shared" ref="B6:J6" si="0">SUM(B3:B5)</f>
        <v>4084</v>
      </c>
      <c r="C6" s="8">
        <f t="shared" si="0"/>
        <v>292</v>
      </c>
      <c r="D6" s="8">
        <f t="shared" si="0"/>
        <v>278</v>
      </c>
      <c r="E6" s="8">
        <f t="shared" si="0"/>
        <v>212</v>
      </c>
      <c r="F6" s="8">
        <f t="shared" si="0"/>
        <v>195</v>
      </c>
      <c r="G6" s="8">
        <f t="shared" si="0"/>
        <v>97</v>
      </c>
      <c r="H6" s="8">
        <f t="shared" si="0"/>
        <v>210</v>
      </c>
      <c r="I6" s="8">
        <f t="shared" si="0"/>
        <v>203</v>
      </c>
      <c r="J6" s="9">
        <f t="shared" si="0"/>
        <v>85</v>
      </c>
    </row>
    <row r="7" spans="1:10" ht="16.5" thickBot="1">
      <c r="A7" s="27" t="s">
        <v>14</v>
      </c>
      <c r="B7" s="21"/>
      <c r="C7" s="10">
        <f>C6/4084</f>
        <v>7.1498530852105779E-2</v>
      </c>
      <c r="D7" s="10">
        <f t="shared" ref="D7:J7" si="1">D6/4084</f>
        <v>6.807051909892263E-2</v>
      </c>
      <c r="E7" s="10">
        <f>E6/292</f>
        <v>0.72602739726027399</v>
      </c>
      <c r="F7" s="10">
        <f>F6/292</f>
        <v>0.6678082191780822</v>
      </c>
      <c r="G7" s="10">
        <f>G6/292</f>
        <v>0.3321917808219178</v>
      </c>
      <c r="H7" s="10">
        <f>H6/292</f>
        <v>0.71917808219178081</v>
      </c>
      <c r="I7" s="10">
        <f>I6/292</f>
        <v>0.6952054794520548</v>
      </c>
      <c r="J7" s="11">
        <f>J6/292</f>
        <v>0.2910958904109589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2023-05-17T04:05:34Z</dcterms:modified>
</cp:coreProperties>
</file>